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Stat\Nargiz12\Regressiya\"/>
    </mc:Choice>
  </mc:AlternateContent>
  <xr:revisionPtr revIDLastSave="0" documentId="13_ncr:1_{6AF9B42E-022A-4E69-B619-330CFE1F5685}" xr6:coauthVersionLast="45" xr6:coauthVersionMax="45" xr10:uidLastSave="{00000000-0000-0000-0000-000000000000}"/>
  <workbookProtection workbookAlgorithmName="SHA-512" workbookHashValue="lmwoj0NsScMMBktNOcMWa/Fz2Dd5jeaqTfwz4GAatrVpbN5ICnYktvvvlF9N496YhZOhavTjxJ6+cyfpLR1T0Q==" workbookSaltValue="zxCKm5AWB3mdqEGnti1s3Q==" workbookSpinCount="100000" lockStructure="1"/>
  <bookViews>
    <workbookView xWindow="-120" yWindow="-120" windowWidth="29040" windowHeight="15840" xr2:uid="{375E8C2C-5097-47E8-94BB-1E0EA88C264B}"/>
  </bookViews>
  <sheets>
    <sheet name="HAND" sheetId="1" r:id="rId1"/>
    <sheet name="Rascet" sheetId="3" state="hidden" r:id="rId2"/>
    <sheet name="spisok" sheetId="2" state="hidden" r:id="rId3"/>
  </sheets>
  <definedNames>
    <definedName name="MMSE" localSheetId="2">spisok!$A$1:$A$22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E4" i="3"/>
  <c r="C4" i="1"/>
  <c r="B3" i="3"/>
  <c r="E3" i="3"/>
  <c r="C3" i="1"/>
  <c r="B2" i="3"/>
  <c r="E2" i="3"/>
  <c r="C2" i="1"/>
  <c r="D4" i="3"/>
  <c r="D2" i="3"/>
  <c r="D3" i="3"/>
  <c r="D6" i="3"/>
  <c r="E6" i="3"/>
  <c r="A1" i="1"/>
  <c r="B5" i="1"/>
</calcChain>
</file>

<file path=xl/sharedStrings.xml><?xml version="1.0" encoding="utf-8"?>
<sst xmlns="http://schemas.openxmlformats.org/spreadsheetml/2006/main" count="13" uniqueCount="7">
  <si>
    <t>q0707</t>
  </si>
  <si>
    <t>HAND</t>
  </si>
  <si>
    <t>Faktorlar</t>
  </si>
  <si>
    <t>Qradasiya</t>
  </si>
  <si>
    <t>MMSE</t>
  </si>
  <si>
    <t>HADS (D)</t>
  </si>
  <si>
    <t>EQ-5D-5L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</si>
</sst>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i/>
      <sz val="2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4" fillId="6" borderId="3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vertical="center" wrapText="1"/>
    </xf>
    <xf numFmtId="0" fontId="6" fillId="8" borderId="1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5" fillId="7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Protection="1"/>
    <xf numFmtId="0" fontId="8" fillId="0" borderId="1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</cellXfs>
  <cellStyles count="1">
    <cellStyle name="Обычный" xfId="0" builtinId="0"/>
  </cellStyles>
  <dxfs count="3">
    <dxf>
      <font>
        <color rgb="FF003300"/>
      </font>
      <fill>
        <patternFill>
          <bgColor rgb="FF00FF00"/>
        </patternFill>
      </fill>
    </dxf>
    <dxf>
      <font>
        <color rgb="FF660033"/>
      </font>
      <fill>
        <patternFill>
          <bgColor rgb="FFFF0000"/>
        </patternFill>
      </fill>
    </dxf>
    <dxf>
      <font>
        <color rgb="FF6633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3300"/>
      <color rgb="FF003300"/>
      <color rgb="FF00FF00"/>
      <color rgb="FF660033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Глянец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F0C0-19AE-4E9C-AFDD-31BFCF75783D}">
  <dimension ref="A1:C5"/>
  <sheetViews>
    <sheetView tabSelected="1" zoomScale="130" zoomScaleNormal="130" workbookViewId="0">
      <selection activeCell="N4" sqref="N4"/>
    </sheetView>
  </sheetViews>
  <sheetFormatPr defaultRowHeight="28.5" x14ac:dyDescent="0.45"/>
  <cols>
    <col min="1" max="1" width="21.7109375" style="10" customWidth="1"/>
    <col min="2" max="2" width="19.42578125" style="15" customWidth="1"/>
    <col min="3" max="3" width="10.28515625" style="10" bestFit="1" customWidth="1"/>
    <col min="4" max="16384" width="9.140625" style="10"/>
  </cols>
  <sheetData>
    <row r="1" spans="1:3" x14ac:dyDescent="0.45">
      <c r="A1" s="8" t="str">
        <f>Rascet!A1</f>
        <v>Faktorlar</v>
      </c>
      <c r="B1" s="9" t="s">
        <v>3</v>
      </c>
    </row>
    <row r="2" spans="1:3" x14ac:dyDescent="0.45">
      <c r="A2" s="11" t="s">
        <v>4</v>
      </c>
      <c r="B2" s="12">
        <v>2</v>
      </c>
      <c r="C2" s="13" t="str">
        <f>Rascet!E2</f>
        <v>Yüngül dərəcəli demensiya</v>
      </c>
    </row>
    <row r="3" spans="1:3" x14ac:dyDescent="0.45">
      <c r="A3" s="11" t="s">
        <v>5</v>
      </c>
      <c r="B3" s="12">
        <v>3</v>
      </c>
      <c r="C3" s="13" t="str">
        <f>Rascet!E3</f>
        <v>Ağır dərəcəli pozuntu</v>
      </c>
    </row>
    <row r="4" spans="1:3" x14ac:dyDescent="0.45">
      <c r="A4" s="11" t="s">
        <v>6</v>
      </c>
      <c r="B4" s="12">
        <v>12</v>
      </c>
      <c r="C4" s="13" t="str">
        <f>Rascet!E4</f>
        <v>Mötədil problemlər</v>
      </c>
    </row>
    <row r="5" spans="1:3" x14ac:dyDescent="0.45">
      <c r="A5" s="8" t="s">
        <v>1</v>
      </c>
      <c r="B5" s="14" t="str">
        <f>Rascet!E6</f>
        <v>HAD</v>
      </c>
    </row>
  </sheetData>
  <sheetProtection algorithmName="SHA-512" hashValue="oo7YNByvGhAM4yPhz6XvygPf0WGy3pWetL8HQ2RcOU3i70SBNYEQfuU/5I+jawUi6dCXX9nAMUZLa+IKdZHADg==" saltValue="xvqMfrPM1BKZxMc16Bb2EQ==" spinCount="100000" sheet="1" objects="1" scenarios="1"/>
  <conditionalFormatting sqref="B5">
    <cfRule type="containsText" dxfId="2" priority="2" operator="containsText" text="MND">
      <formula>NOT(ISERROR(SEARCH("MND",B5)))</formula>
    </cfRule>
    <cfRule type="containsText" dxfId="1" priority="3" operator="containsText" text="HAD">
      <formula>NOT(ISERROR(SEARCH("HAD",B5)))</formula>
    </cfRule>
    <cfRule type="containsText" dxfId="0" priority="1" operator="containsText" text="ANI">
      <formula>NOT(ISERROR(SEARCH("ANI",B5)))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8197695-0816-4C32-88BC-593D3E9BAE21}">
          <x14:formula1>
            <xm:f>spisok!$C$2:$C$22</xm:f>
          </x14:formula1>
          <xm:sqref>B4</xm:sqref>
        </x14:dataValidation>
        <x14:dataValidation type="list" allowBlank="1" showInputMessage="1" showErrorMessage="1" xr:uid="{BF4F390F-6B22-4D19-BF88-1E4B5996BB2F}">
          <x14:formula1>
            <xm:f>spisok!$A$2:$A$6</xm:f>
          </x14:formula1>
          <xm:sqref>B2</xm:sqref>
        </x14:dataValidation>
        <x14:dataValidation type="list" allowBlank="1" showInputMessage="1" showErrorMessage="1" xr:uid="{09CD3118-DA1E-4369-8570-EB6D04B5CFAE}">
          <x14:formula1>
            <xm:f>spisok!$B$2:$B$5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17E3-F8D2-4776-969D-00BA45910017}">
  <dimension ref="A1:E10"/>
  <sheetViews>
    <sheetView workbookViewId="0">
      <selection activeCell="A11" sqref="A11"/>
    </sheetView>
  </sheetViews>
  <sheetFormatPr defaultRowHeight="15" x14ac:dyDescent="0.25"/>
  <cols>
    <col min="1" max="1" width="20.5703125" customWidth="1"/>
  </cols>
  <sheetData>
    <row r="1" spans="1:5" x14ac:dyDescent="0.25">
      <c r="A1" t="s">
        <v>2</v>
      </c>
      <c r="B1" s="1"/>
      <c r="C1" s="1"/>
      <c r="D1" s="1">
        <v>8.3689999999999998</v>
      </c>
    </row>
    <row r="2" spans="1:5" x14ac:dyDescent="0.25">
      <c r="A2" s="2" t="s">
        <v>4</v>
      </c>
      <c r="B2" s="1">
        <f>HAND!B2</f>
        <v>2</v>
      </c>
      <c r="C2">
        <v>0.88800000000000001</v>
      </c>
      <c r="D2">
        <f>B2*C2</f>
        <v>1.776</v>
      </c>
      <c r="E2" t="str">
        <f>IF(B2=0,"Norma",IF(B2=1,"Yüngül koqnitiv pozuntu",IF(B2=2,"Yüngül dərəcəli demensiya",IF(A2=3,"Orta dərəcəli demensiya","Ağır dərəcəli demensiya"))))</f>
        <v>Yüngül dərəcəli demensiya</v>
      </c>
    </row>
    <row r="3" spans="1:5" x14ac:dyDescent="0.25">
      <c r="A3" s="2" t="s">
        <v>5</v>
      </c>
      <c r="B3" s="1">
        <f>HAND!B3</f>
        <v>3</v>
      </c>
      <c r="C3">
        <v>1.8320000000000001</v>
      </c>
      <c r="D3">
        <f>B3*C3</f>
        <v>5.4960000000000004</v>
      </c>
      <c r="E3" t="str">
        <f>IF(B3=0,"Norma",IF(B3=1,"Yüngül dərəcəli pozuntu",IF(B3=2,"Orta dərəcəli pozuntu","Ağır dərəcəli pozuntu")))</f>
        <v>Ağır dərəcəli pozuntu</v>
      </c>
    </row>
    <row r="4" spans="1:5" x14ac:dyDescent="0.25">
      <c r="A4" s="2" t="s">
        <v>6</v>
      </c>
      <c r="B4" s="1">
        <f>HAND!B4</f>
        <v>12</v>
      </c>
      <c r="C4">
        <v>0.53300000000000003</v>
      </c>
      <c r="D4">
        <f>B4*C4</f>
        <v>6.3960000000000008</v>
      </c>
      <c r="E4" t="str">
        <f>IF(B4=5,"Problem yoxdur",IF(B4&lt;=10,"Cüzi problemlər",IF(B4&lt;=15,"Mötədil problemlər",IF(B4&lt;=20,"Ciddi problemlər","Çox ciddi prooblemlər"))))</f>
        <v>Mötədil problemlər</v>
      </c>
    </row>
    <row r="6" spans="1:5" x14ac:dyDescent="0.25">
      <c r="D6">
        <f>SUM(D1:D5)</f>
        <v>22.036999999999999</v>
      </c>
      <c r="E6" s="5" t="str">
        <f>IF(D6="","",IF(D6&lt;=16,"ANI",IF(D6&lt;=22,"MND","HAD")))</f>
        <v>HAD</v>
      </c>
    </row>
    <row r="10" spans="1:5" x14ac:dyDescent="0.25">
      <c r="A10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A02A-3FE5-49A7-9235-36B9D389D74D}">
  <dimension ref="A1:C22"/>
  <sheetViews>
    <sheetView workbookViewId="0">
      <selection activeCell="A11" sqref="A11"/>
    </sheetView>
  </sheetViews>
  <sheetFormatPr defaultRowHeight="12.75" x14ac:dyDescent="0.2"/>
  <cols>
    <col min="1" max="1" width="12.42578125" style="4" customWidth="1"/>
    <col min="2" max="2" width="10.28515625" style="4" customWidth="1"/>
    <col min="3" max="3" width="9.28515625" style="3" customWidth="1"/>
    <col min="4" max="16384" width="9.140625" style="3"/>
  </cols>
  <sheetData>
    <row r="1" spans="1:3" ht="23.25" customHeight="1" thickBot="1" x14ac:dyDescent="0.25">
      <c r="A1" s="7" t="s">
        <v>4</v>
      </c>
      <c r="B1" s="7" t="s">
        <v>5</v>
      </c>
      <c r="C1" s="7" t="s">
        <v>6</v>
      </c>
    </row>
    <row r="2" spans="1:3" x14ac:dyDescent="0.2">
      <c r="A2" s="4">
        <v>0</v>
      </c>
      <c r="B2" s="4">
        <v>0</v>
      </c>
      <c r="C2" s="6">
        <v>5</v>
      </c>
    </row>
    <row r="3" spans="1:3" x14ac:dyDescent="0.2">
      <c r="A3" s="4">
        <v>1</v>
      </c>
      <c r="B3" s="4">
        <v>1</v>
      </c>
      <c r="C3" s="4">
        <v>6</v>
      </c>
    </row>
    <row r="4" spans="1:3" x14ac:dyDescent="0.2">
      <c r="A4" s="4">
        <v>2</v>
      </c>
      <c r="B4" s="4">
        <v>2</v>
      </c>
      <c r="C4" s="6">
        <v>7</v>
      </c>
    </row>
    <row r="5" spans="1:3" x14ac:dyDescent="0.2">
      <c r="A5" s="4">
        <v>3</v>
      </c>
      <c r="B5" s="4">
        <v>3</v>
      </c>
      <c r="C5" s="6">
        <v>8</v>
      </c>
    </row>
    <row r="6" spans="1:3" x14ac:dyDescent="0.2">
      <c r="A6" s="4">
        <v>4</v>
      </c>
      <c r="C6" s="4">
        <v>9</v>
      </c>
    </row>
    <row r="7" spans="1:3" x14ac:dyDescent="0.2">
      <c r="C7" s="6">
        <v>10</v>
      </c>
    </row>
    <row r="8" spans="1:3" x14ac:dyDescent="0.2">
      <c r="C8" s="6">
        <v>11</v>
      </c>
    </row>
    <row r="9" spans="1:3" x14ac:dyDescent="0.2">
      <c r="C9" s="4">
        <v>12</v>
      </c>
    </row>
    <row r="10" spans="1:3" x14ac:dyDescent="0.2">
      <c r="C10" s="6">
        <v>13</v>
      </c>
    </row>
    <row r="11" spans="1:3" x14ac:dyDescent="0.2">
      <c r="C11" s="6">
        <v>14</v>
      </c>
    </row>
    <row r="12" spans="1:3" x14ac:dyDescent="0.2">
      <c r="C12" s="4">
        <v>15</v>
      </c>
    </row>
    <row r="13" spans="1:3" x14ac:dyDescent="0.2">
      <c r="C13" s="6">
        <v>16</v>
      </c>
    </row>
    <row r="14" spans="1:3" x14ac:dyDescent="0.2">
      <c r="C14" s="6">
        <v>17</v>
      </c>
    </row>
    <row r="15" spans="1:3" x14ac:dyDescent="0.2">
      <c r="C15" s="4">
        <v>18</v>
      </c>
    </row>
    <row r="16" spans="1:3" x14ac:dyDescent="0.2">
      <c r="C16" s="6">
        <v>19</v>
      </c>
    </row>
    <row r="17" spans="3:3" x14ac:dyDescent="0.2">
      <c r="C17" s="6">
        <v>20</v>
      </c>
    </row>
    <row r="18" spans="3:3" x14ac:dyDescent="0.2">
      <c r="C18" s="4">
        <v>21</v>
      </c>
    </row>
    <row r="19" spans="3:3" x14ac:dyDescent="0.2">
      <c r="C19" s="6">
        <v>22</v>
      </c>
    </row>
    <row r="20" spans="3:3" x14ac:dyDescent="0.2">
      <c r="C20" s="6">
        <v>23</v>
      </c>
    </row>
    <row r="21" spans="3:3" x14ac:dyDescent="0.2">
      <c r="C21" s="4">
        <v>24</v>
      </c>
    </row>
    <row r="22" spans="3:3" x14ac:dyDescent="0.2">
      <c r="C22" s="6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HAND</vt:lpstr>
      <vt:lpstr>Rascet</vt:lpstr>
      <vt:lpstr>spisok</vt:lpstr>
      <vt:lpstr>spisok!MMSE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2022-07-10T22:07:57Z</dcterms:created>
  <dcterms:modified xsi:type="dcterms:W3CDTF">2024-12-14T20:32:32Z</dcterms:modified>
</cp:coreProperties>
</file>